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ecuedu66932-my.sharepoint.com/personal/guzmans_ecu_edu/Documents/Desktop/"/>
    </mc:Choice>
  </mc:AlternateContent>
  <xr:revisionPtr revIDLastSave="15" documentId="8_{A07C3910-B100-4D2B-97F4-F3C66E828730}" xr6:coauthVersionLast="47" xr6:coauthVersionMax="47" xr10:uidLastSave="{9FC7E541-C9D8-458F-BA51-5B160D9A711B}"/>
  <bookViews>
    <workbookView xWindow="21630" yWindow="5570" windowWidth="20580" windowHeight="9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7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U13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16" i="1"/>
  <c r="H37" i="1"/>
  <c r="H40" i="1" l="1"/>
  <c r="H39" i="1"/>
  <c r="H38" i="1"/>
  <c r="H36" i="1"/>
  <c r="H35" i="1"/>
  <c r="H34" i="1"/>
  <c r="H33" i="1"/>
  <c r="H32" i="1"/>
  <c r="H31" i="1"/>
  <c r="H30" i="1"/>
  <c r="H29" i="1"/>
  <c r="H28" i="1"/>
  <c r="H27" i="1"/>
  <c r="H6" i="1"/>
  <c r="H8" i="1" l="1"/>
  <c r="H10" i="1"/>
  <c r="H19" i="1" l="1"/>
  <c r="H18" i="1"/>
  <c r="H17" i="1"/>
  <c r="H15" i="1"/>
  <c r="H14" i="1"/>
  <c r="H13" i="1"/>
  <c r="H12" i="1"/>
  <c r="H11" i="1"/>
  <c r="H9" i="1"/>
  <c r="H7" i="1"/>
</calcChain>
</file>

<file path=xl/sharedStrings.xml><?xml version="1.0" encoding="utf-8"?>
<sst xmlns="http://schemas.openxmlformats.org/spreadsheetml/2006/main" count="281" uniqueCount="54">
  <si>
    <t>Employee Type</t>
  </si>
  <si>
    <t>FICA/M'Care</t>
  </si>
  <si>
    <t>Retirement</t>
  </si>
  <si>
    <t>Health Ins/Yr</t>
  </si>
  <si>
    <t>ORA  UC</t>
  </si>
  <si>
    <t>ORA WC</t>
  </si>
  <si>
    <t>Total % of</t>
  </si>
  <si>
    <t>Sal &amp; Wages</t>
  </si>
  <si>
    <t>PLUS Fixed Amt</t>
  </si>
  <si>
    <t>EAST CAROLINA UNIVERSITY Fringe Schema</t>
  </si>
  <si>
    <t>EPAF</t>
  </si>
  <si>
    <t>EHRA Non-Faculty</t>
  </si>
  <si>
    <t>EPAN</t>
  </si>
  <si>
    <t>SHRA Permanent</t>
  </si>
  <si>
    <t>SPAP</t>
  </si>
  <si>
    <t>CSSP</t>
  </si>
  <si>
    <t>CSS Permanent</t>
  </si>
  <si>
    <t>POST</t>
  </si>
  <si>
    <t>STUG</t>
  </si>
  <si>
    <t>Undergraduate Students</t>
  </si>
  <si>
    <t>STUU</t>
  </si>
  <si>
    <t>Pre-Doctoral Intern</t>
  </si>
  <si>
    <t>PREN</t>
  </si>
  <si>
    <t>SHRA Temporary</t>
  </si>
  <si>
    <t>SPAT</t>
  </si>
  <si>
    <t>CSS Temporary</t>
  </si>
  <si>
    <t>CSST</t>
  </si>
  <si>
    <t>Academic Year</t>
  </si>
  <si>
    <t>Summer</t>
  </si>
  <si>
    <t>Calendar Year</t>
  </si>
  <si>
    <t>Hourly</t>
  </si>
  <si>
    <t>Varies</t>
  </si>
  <si>
    <r>
      <t>Usual Appt Period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</si>
  <si>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Post-Doctoral Scholars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</si>
  <si>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Graduate Assistants</t>
    </r>
    <r>
      <rPr>
        <vertAlign val="superscript"/>
        <sz val="11"/>
        <color theme="1"/>
        <rFont val="Calibri"/>
        <family val="2"/>
        <scheme val="minor"/>
      </rPr>
      <t>3</t>
    </r>
  </si>
  <si>
    <t>Banner Emp</t>
  </si>
  <si>
    <t>Type Code</t>
  </si>
  <si>
    <t>UPDATED</t>
  </si>
  <si>
    <t>EHRA Non-Faculty Temp</t>
  </si>
  <si>
    <t>EHRA Faculty Calendar</t>
  </si>
  <si>
    <t>EHRA Faculty Academic</t>
  </si>
  <si>
    <t>EHRA Faculty Summer</t>
  </si>
  <si>
    <t>(BC/BS premium plus $369.43/year Health Services fee)</t>
  </si>
  <si>
    <t xml:space="preserve"> </t>
  </si>
  <si>
    <t>Fiscal Year 2019-2020</t>
  </si>
  <si>
    <t>PhD Candidate</t>
  </si>
  <si>
    <t>https://budget.ecu.edu/budget/forms-and-resources/</t>
  </si>
  <si>
    <t>Fiscal Year 2021-2022 Effective 12/3/2021</t>
  </si>
  <si>
    <r>
      <t xml:space="preserve">$387.66/Month for Health Insurance, Vision, Student Health Center; </t>
    </r>
    <r>
      <rPr>
        <sz val="11"/>
        <color rgb="FFFF0000"/>
        <rFont val="Calibri"/>
        <family val="2"/>
        <scheme val="minor"/>
      </rPr>
      <t>Minimum Base Salary: $53,760</t>
    </r>
  </si>
  <si>
    <t>Fiscal Year 2022-2023 Effective 08/01/2022</t>
  </si>
  <si>
    <r>
      <t xml:space="preserve">$439.80/Month for Health Insurance, Vision, Student Health Center; </t>
    </r>
    <r>
      <rPr>
        <sz val="11"/>
        <color rgb="FFFF0000"/>
        <rFont val="Calibri"/>
        <family val="2"/>
        <scheme val="minor"/>
      </rPr>
      <t>Minimum Base Salary: $54,840</t>
    </r>
  </si>
  <si>
    <r>
      <t xml:space="preserve">$495.44/Month for Health Insurance, Student Health Center; </t>
    </r>
    <r>
      <rPr>
        <sz val="11"/>
        <color rgb="FFFF0000"/>
        <rFont val="Calibri"/>
        <family val="2"/>
        <scheme val="minor"/>
      </rPr>
      <t>Minimum Base Salary: $56,484</t>
    </r>
  </si>
  <si>
    <t xml:space="preserve">Fiscal Year 2023-2024 </t>
  </si>
  <si>
    <t>Fiscal Year 2023-2024 Effective 10/02/2023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</si>
</sst>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10" fontId="0" fillId="0" borderId="0" xfId="1" applyNumberFormat="1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0" fontId="0" fillId="0" borderId="0" xfId="1" applyNumberFormat="1" applyFont="1" applyFill="1" applyAlignment="1">
      <alignment horizontal="center"/>
    </xf>
    <xf numFmtId="164" fontId="0" fillId="0" borderId="0" xfId="0" applyNumberFormat="1" applyFill="1"/>
    <xf numFmtId="9" fontId="0" fillId="0" borderId="0" xfId="1" applyFont="1" applyFill="1" applyAlignment="1">
      <alignment horizontal="center"/>
    </xf>
    <xf numFmtId="0" fontId="0" fillId="0" borderId="0" xfId="0" applyFill="1"/>
    <xf numFmtId="0" fontId="7" fillId="0" borderId="0" xfId="2"/>
    <xf numFmtId="164" fontId="9" fillId="0" borderId="0" xfId="0" applyNumberFormat="1" applyFont="1" applyFill="1"/>
    <xf numFmtId="0" fontId="0" fillId="3" borderId="0" xfId="0" applyFont="1" applyFill="1"/>
    <xf numFmtId="43" fontId="0" fillId="0" borderId="0" xfId="3" applyFo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dget.ecu.edu/budget/forms-and-resour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"/>
  <sheetViews>
    <sheetView tabSelected="1" topLeftCell="A90" workbookViewId="0">
      <selection activeCell="C105" sqref="C105"/>
    </sheetView>
  </sheetViews>
  <sheetFormatPr defaultRowHeight="14.4" x14ac:dyDescent="0.3"/>
  <cols>
    <col min="1" max="1" width="23.21875" customWidth="1"/>
    <col min="2" max="2" width="15.44140625" style="2" customWidth="1"/>
    <col min="3" max="3" width="18.77734375" customWidth="1"/>
    <col min="4" max="8" width="15.21875" style="2" customWidth="1"/>
    <col min="9" max="9" width="15.21875" customWidth="1"/>
    <col min="10" max="11" width="13.5546875" customWidth="1"/>
    <col min="15" max="15" width="11" bestFit="1" customWidth="1"/>
    <col min="21" max="21" width="9.33203125" bestFit="1" customWidth="1"/>
  </cols>
  <sheetData>
    <row r="1" spans="1:21" x14ac:dyDescent="0.3">
      <c r="A1" s="1" t="s">
        <v>9</v>
      </c>
      <c r="C1" s="10"/>
      <c r="D1" s="11" t="s">
        <v>37</v>
      </c>
      <c r="E1" s="12">
        <v>45238</v>
      </c>
    </row>
    <row r="2" spans="1:21" x14ac:dyDescent="0.3">
      <c r="N2" s="20" t="s">
        <v>46</v>
      </c>
    </row>
    <row r="3" spans="1:21" ht="15.6" hidden="1" x14ac:dyDescent="0.3">
      <c r="A3" s="24" t="s">
        <v>44</v>
      </c>
      <c r="B3" s="24"/>
      <c r="C3" s="24"/>
      <c r="D3" s="24"/>
      <c r="E3" s="24"/>
      <c r="F3" s="24"/>
      <c r="G3" s="24"/>
      <c r="H3" s="24"/>
      <c r="I3" s="24"/>
      <c r="N3" s="20"/>
    </row>
    <row r="4" spans="1:21" hidden="1" x14ac:dyDescent="0.3">
      <c r="B4" s="3" t="s">
        <v>35</v>
      </c>
      <c r="E4" s="3"/>
      <c r="F4" s="3"/>
      <c r="G4" s="3"/>
      <c r="H4" s="3" t="s">
        <v>6</v>
      </c>
      <c r="I4" s="3" t="s">
        <v>8</v>
      </c>
      <c r="K4" s="19"/>
      <c r="L4" s="19"/>
      <c r="M4" s="19"/>
      <c r="N4" s="19"/>
      <c r="O4" s="19"/>
    </row>
    <row r="5" spans="1:21" ht="16.2" hidden="1" x14ac:dyDescent="0.3">
      <c r="A5" s="7" t="s">
        <v>0</v>
      </c>
      <c r="B5" s="7" t="s">
        <v>36</v>
      </c>
      <c r="C5" s="7" t="s">
        <v>32</v>
      </c>
      <c r="D5" s="7" t="s">
        <v>1</v>
      </c>
      <c r="E5" s="7" t="s">
        <v>2</v>
      </c>
      <c r="F5" s="7" t="s">
        <v>4</v>
      </c>
      <c r="G5" s="7" t="s">
        <v>5</v>
      </c>
      <c r="H5" s="7" t="s">
        <v>7</v>
      </c>
      <c r="I5" s="7" t="s">
        <v>3</v>
      </c>
      <c r="J5" s="7"/>
      <c r="K5" s="19"/>
      <c r="L5" s="19"/>
      <c r="M5" s="19"/>
      <c r="N5" s="19"/>
      <c r="O5" s="19"/>
    </row>
    <row r="6" spans="1:21" s="8" customFormat="1" hidden="1" x14ac:dyDescent="0.3">
      <c r="A6" s="8" t="s">
        <v>40</v>
      </c>
      <c r="B6" s="9" t="s">
        <v>10</v>
      </c>
      <c r="C6" s="8" t="s">
        <v>27</v>
      </c>
      <c r="D6" s="5">
        <v>7.6499999999999999E-2</v>
      </c>
      <c r="E6" s="5">
        <v>0.19700000000000001</v>
      </c>
      <c r="F6" s="5">
        <v>2.9999999999999997E-4</v>
      </c>
      <c r="G6" s="5">
        <v>1.1000000000000001E-3</v>
      </c>
      <c r="H6" s="5">
        <f>SUM(D6:G6)</f>
        <v>0.27490000000000003</v>
      </c>
      <c r="I6" s="6">
        <v>6306</v>
      </c>
    </row>
    <row r="7" spans="1:21" s="8" customFormat="1" hidden="1" x14ac:dyDescent="0.3">
      <c r="A7" s="14" t="s">
        <v>41</v>
      </c>
      <c r="B7" s="15" t="s">
        <v>10</v>
      </c>
      <c r="C7" s="14" t="s">
        <v>28</v>
      </c>
      <c r="D7" s="16">
        <v>7.6499999999999999E-2</v>
      </c>
      <c r="E7" s="16">
        <v>0.19700000000000001</v>
      </c>
      <c r="F7" s="16">
        <v>2.9999999999999997E-4</v>
      </c>
      <c r="G7" s="16">
        <v>1.1000000000000001E-3</v>
      </c>
      <c r="H7" s="16">
        <f>SUM(D7:G7)</f>
        <v>0.27490000000000003</v>
      </c>
      <c r="I7" s="17">
        <v>0</v>
      </c>
      <c r="J7" s="14"/>
    </row>
    <row r="8" spans="1:21" s="8" customFormat="1" hidden="1" x14ac:dyDescent="0.3">
      <c r="A8" s="14" t="s">
        <v>39</v>
      </c>
      <c r="B8" s="15" t="s">
        <v>10</v>
      </c>
      <c r="C8" s="14" t="s">
        <v>29</v>
      </c>
      <c r="D8" s="16">
        <v>7.6499999999999999E-2</v>
      </c>
      <c r="E8" s="16">
        <v>0.19700000000000001</v>
      </c>
      <c r="F8" s="16">
        <v>2.9999999999999997E-4</v>
      </c>
      <c r="G8" s="16">
        <v>1.1000000000000001E-3</v>
      </c>
      <c r="H8" s="16">
        <f>SUM(D8:G8)</f>
        <v>0.27490000000000003</v>
      </c>
      <c r="I8" s="17">
        <v>6306</v>
      </c>
      <c r="J8" s="14"/>
    </row>
    <row r="9" spans="1:21" s="8" customFormat="1" hidden="1" x14ac:dyDescent="0.3">
      <c r="A9" s="14" t="s">
        <v>11</v>
      </c>
      <c r="B9" s="15" t="s">
        <v>12</v>
      </c>
      <c r="C9" s="14" t="s">
        <v>29</v>
      </c>
      <c r="D9" s="16">
        <v>7.6499999999999999E-2</v>
      </c>
      <c r="E9" s="16">
        <v>0.19700000000000001</v>
      </c>
      <c r="F9" s="16">
        <v>2.9999999999999997E-4</v>
      </c>
      <c r="G9" s="16">
        <v>1.1000000000000001E-3</v>
      </c>
      <c r="H9" s="16">
        <f t="shared" ref="H9:H13" si="0">SUM(D9:G9)</f>
        <v>0.27490000000000003</v>
      </c>
      <c r="I9" s="17">
        <v>6306</v>
      </c>
      <c r="J9" s="14"/>
    </row>
    <row r="10" spans="1:21" s="8" customFormat="1" hidden="1" x14ac:dyDescent="0.3">
      <c r="A10" s="14" t="s">
        <v>38</v>
      </c>
      <c r="B10" s="15" t="s">
        <v>12</v>
      </c>
      <c r="C10" s="14" t="s">
        <v>29</v>
      </c>
      <c r="D10" s="16">
        <v>7.6499999999999999E-2</v>
      </c>
      <c r="E10" s="16">
        <v>0</v>
      </c>
      <c r="F10" s="16">
        <v>2.9999999999999997E-4</v>
      </c>
      <c r="G10" s="16">
        <v>1.1000000000000001E-3</v>
      </c>
      <c r="H10" s="16">
        <f t="shared" si="0"/>
        <v>7.7899999999999997E-2</v>
      </c>
      <c r="I10" s="17">
        <v>0</v>
      </c>
      <c r="J10" s="14"/>
    </row>
    <row r="11" spans="1:21" s="14" customFormat="1" hidden="1" x14ac:dyDescent="0.3">
      <c r="A11" s="14" t="s">
        <v>13</v>
      </c>
      <c r="B11" s="15" t="s">
        <v>14</v>
      </c>
      <c r="C11" s="14" t="s">
        <v>29</v>
      </c>
      <c r="D11" s="16">
        <v>7.6499999999999999E-2</v>
      </c>
      <c r="E11" s="16">
        <v>0.19700000000000001</v>
      </c>
      <c r="F11" s="16">
        <v>2.9999999999999997E-4</v>
      </c>
      <c r="G11" s="16">
        <v>1.1000000000000001E-3</v>
      </c>
      <c r="H11" s="16">
        <f t="shared" si="0"/>
        <v>0.27490000000000003</v>
      </c>
      <c r="I11" s="17">
        <v>6306</v>
      </c>
    </row>
    <row r="12" spans="1:21" s="8" customFormat="1" hidden="1" x14ac:dyDescent="0.3">
      <c r="A12" s="14" t="s">
        <v>16</v>
      </c>
      <c r="B12" s="15" t="s">
        <v>15</v>
      </c>
      <c r="C12" s="14" t="s">
        <v>29</v>
      </c>
      <c r="D12" s="16">
        <v>7.6499999999999999E-2</v>
      </c>
      <c r="E12" s="16">
        <v>0.19700000000000001</v>
      </c>
      <c r="F12" s="16">
        <v>2.9999999999999997E-4</v>
      </c>
      <c r="G12" s="16">
        <v>1.1000000000000001E-3</v>
      </c>
      <c r="H12" s="16">
        <f t="shared" si="0"/>
        <v>0.27490000000000003</v>
      </c>
      <c r="I12" s="17">
        <v>6306</v>
      </c>
      <c r="J12" s="14"/>
    </row>
    <row r="13" spans="1:21" s="8" customFormat="1" ht="16.2" hidden="1" x14ac:dyDescent="0.3">
      <c r="A13" s="14" t="s">
        <v>33</v>
      </c>
      <c r="B13" s="15" t="s">
        <v>17</v>
      </c>
      <c r="C13" s="14" t="s">
        <v>29</v>
      </c>
      <c r="D13" s="16">
        <v>7.6499999999999999E-2</v>
      </c>
      <c r="E13" s="18">
        <v>0</v>
      </c>
      <c r="F13" s="16">
        <v>2.9999999999999997E-4</v>
      </c>
      <c r="G13" s="16">
        <v>1.1000000000000001E-3</v>
      </c>
      <c r="H13" s="16">
        <f t="shared" si="0"/>
        <v>7.7899999999999997E-2</v>
      </c>
      <c r="I13" s="17">
        <v>4433.16</v>
      </c>
      <c r="J13" s="14" t="s">
        <v>42</v>
      </c>
      <c r="U13" s="8">
        <f>369.43*12</f>
        <v>4433.16</v>
      </c>
    </row>
    <row r="14" spans="1:21" s="8" customFormat="1" hidden="1" x14ac:dyDescent="0.3">
      <c r="A14" s="14" t="s">
        <v>21</v>
      </c>
      <c r="B14" s="15" t="s">
        <v>22</v>
      </c>
      <c r="C14" s="14" t="s">
        <v>29</v>
      </c>
      <c r="D14" s="16">
        <v>7.6499999999999999E-2</v>
      </c>
      <c r="E14" s="18">
        <v>0</v>
      </c>
      <c r="F14" s="16">
        <v>2.9999999999999997E-4</v>
      </c>
      <c r="G14" s="16">
        <v>1.1000000000000001E-3</v>
      </c>
      <c r="H14" s="16">
        <f t="shared" ref="H14:H18" si="1">SUM(D14:G14)</f>
        <v>7.7899999999999997E-2</v>
      </c>
      <c r="I14" s="17">
        <v>0</v>
      </c>
      <c r="J14" s="14"/>
    </row>
    <row r="15" spans="1:21" s="8" customFormat="1" ht="16.2" hidden="1" x14ac:dyDescent="0.3">
      <c r="A15" s="14" t="s">
        <v>34</v>
      </c>
      <c r="B15" s="15" t="s">
        <v>18</v>
      </c>
      <c r="C15" s="14" t="s">
        <v>31</v>
      </c>
      <c r="D15" s="16">
        <v>7.6499999999999999E-2</v>
      </c>
      <c r="E15" s="18">
        <v>0</v>
      </c>
      <c r="F15" s="16">
        <v>2.9999999999999997E-4</v>
      </c>
      <c r="G15" s="16">
        <v>1.1000000000000001E-3</v>
      </c>
      <c r="H15" s="16">
        <f t="shared" si="1"/>
        <v>7.7899999999999997E-2</v>
      </c>
      <c r="I15" s="17">
        <v>0</v>
      </c>
      <c r="J15" s="14"/>
    </row>
    <row r="16" spans="1:21" hidden="1" x14ac:dyDescent="0.3">
      <c r="A16" s="8" t="s">
        <v>45</v>
      </c>
      <c r="B16" s="9"/>
      <c r="C16" s="8" t="s">
        <v>29</v>
      </c>
      <c r="D16" s="5">
        <v>7.6499999999999999E-2</v>
      </c>
      <c r="E16" s="4">
        <v>0</v>
      </c>
      <c r="F16" s="5">
        <v>2.9999999999999997E-4</v>
      </c>
      <c r="G16" s="16">
        <v>1.1000000000000001E-3</v>
      </c>
      <c r="H16" s="5">
        <f t="shared" si="1"/>
        <v>7.7899999999999997E-2</v>
      </c>
      <c r="I16" s="6">
        <v>2627</v>
      </c>
      <c r="J16" s="8"/>
      <c r="K16" s="8"/>
      <c r="L16" s="8"/>
      <c r="M16" s="8"/>
      <c r="N16" s="8"/>
    </row>
    <row r="17" spans="1:14" s="8" customFormat="1" hidden="1" x14ac:dyDescent="0.3">
      <c r="A17" s="8" t="s">
        <v>19</v>
      </c>
      <c r="B17" s="9" t="s">
        <v>20</v>
      </c>
      <c r="C17" s="8" t="s">
        <v>30</v>
      </c>
      <c r="D17" s="5">
        <v>7.6499999999999999E-2</v>
      </c>
      <c r="E17" s="4">
        <v>0</v>
      </c>
      <c r="F17" s="5">
        <v>2.9999999999999997E-4</v>
      </c>
      <c r="G17" s="5">
        <v>1.1000000000000001E-3</v>
      </c>
      <c r="H17" s="5">
        <f t="shared" si="1"/>
        <v>7.7899999999999997E-2</v>
      </c>
      <c r="I17" s="6">
        <v>0</v>
      </c>
      <c r="L17" s="13"/>
    </row>
    <row r="18" spans="1:14" s="8" customFormat="1" hidden="1" x14ac:dyDescent="0.3">
      <c r="A18" s="8" t="s">
        <v>23</v>
      </c>
      <c r="B18" s="9" t="s">
        <v>24</v>
      </c>
      <c r="C18" s="8" t="s">
        <v>30</v>
      </c>
      <c r="D18" s="5">
        <v>7.6499999999999999E-2</v>
      </c>
      <c r="E18" s="4">
        <v>0</v>
      </c>
      <c r="F18" s="5">
        <v>2.9999999999999997E-4</v>
      </c>
      <c r="G18" s="5">
        <v>1.1000000000000001E-3</v>
      </c>
      <c r="H18" s="5">
        <f t="shared" si="1"/>
        <v>7.7899999999999997E-2</v>
      </c>
      <c r="I18" s="6">
        <v>0</v>
      </c>
    </row>
    <row r="19" spans="1:14" s="8" customFormat="1" hidden="1" x14ac:dyDescent="0.3">
      <c r="A19" s="8" t="s">
        <v>25</v>
      </c>
      <c r="B19" s="9" t="s">
        <v>26</v>
      </c>
      <c r="C19" s="8" t="s">
        <v>30</v>
      </c>
      <c r="D19" s="5">
        <v>7.6499999999999999E-2</v>
      </c>
      <c r="E19" s="4">
        <v>0</v>
      </c>
      <c r="F19" s="5">
        <v>2.9999999999999997E-4</v>
      </c>
      <c r="G19" s="5">
        <v>1.1000000000000001E-3</v>
      </c>
      <c r="H19" s="5">
        <f t="shared" ref="H19" si="2">SUM(D19:G19)</f>
        <v>7.7899999999999997E-2</v>
      </c>
      <c r="I19" s="6">
        <v>0</v>
      </c>
      <c r="K19" s="8" t="s">
        <v>43</v>
      </c>
    </row>
    <row r="20" spans="1:14" s="8" customFormat="1" hidden="1" x14ac:dyDescent="0.3">
      <c r="B20" s="9"/>
      <c r="D20" s="9"/>
      <c r="E20" s="9"/>
      <c r="F20" s="9"/>
      <c r="G20" s="9"/>
      <c r="H20" s="9"/>
      <c r="I20" s="9"/>
    </row>
    <row r="21" spans="1:14" hidden="1" x14ac:dyDescent="0.3"/>
    <row r="22" spans="1:14" hidden="1" x14ac:dyDescent="0.3"/>
    <row r="23" spans="1:14" hidden="1" x14ac:dyDescent="0.3"/>
    <row r="24" spans="1:14" ht="15.6" hidden="1" x14ac:dyDescent="0.3">
      <c r="A24" s="24" t="s">
        <v>47</v>
      </c>
      <c r="B24" s="24"/>
      <c r="C24" s="24"/>
      <c r="D24" s="24"/>
      <c r="E24" s="24"/>
      <c r="F24" s="24"/>
      <c r="G24" s="24"/>
      <c r="H24" s="24"/>
      <c r="I24" s="24"/>
      <c r="N24" s="20"/>
    </row>
    <row r="25" spans="1:14" hidden="1" x14ac:dyDescent="0.3">
      <c r="B25" s="3" t="s">
        <v>35</v>
      </c>
      <c r="E25" s="3"/>
      <c r="F25" s="3"/>
      <c r="G25" s="3"/>
      <c r="H25" s="3" t="s">
        <v>6</v>
      </c>
      <c r="I25" s="3" t="s">
        <v>8</v>
      </c>
      <c r="K25" s="19"/>
      <c r="L25" s="19"/>
      <c r="M25" s="19"/>
      <c r="N25" s="19"/>
    </row>
    <row r="26" spans="1:14" ht="16.2" hidden="1" x14ac:dyDescent="0.3">
      <c r="A26" s="7" t="s">
        <v>0</v>
      </c>
      <c r="B26" s="7" t="s">
        <v>36</v>
      </c>
      <c r="C26" s="7" t="s">
        <v>32</v>
      </c>
      <c r="D26" s="7" t="s">
        <v>1</v>
      </c>
      <c r="E26" s="7" t="s">
        <v>2</v>
      </c>
      <c r="F26" s="7" t="s">
        <v>4</v>
      </c>
      <c r="G26" s="7" t="s">
        <v>5</v>
      </c>
      <c r="H26" s="7" t="s">
        <v>7</v>
      </c>
      <c r="I26" s="7" t="s">
        <v>3</v>
      </c>
      <c r="J26" s="7"/>
      <c r="K26" s="19"/>
      <c r="L26" s="19"/>
      <c r="M26" s="19"/>
      <c r="N26" s="19"/>
    </row>
    <row r="27" spans="1:14" hidden="1" x14ac:dyDescent="0.3">
      <c r="A27" s="8" t="s">
        <v>40</v>
      </c>
      <c r="B27" s="9" t="s">
        <v>10</v>
      </c>
      <c r="C27" s="8" t="s">
        <v>27</v>
      </c>
      <c r="D27" s="5">
        <v>7.6499999999999999E-2</v>
      </c>
      <c r="E27" s="5">
        <v>0.22889999999999999</v>
      </c>
      <c r="F27" s="5">
        <v>2.9999999999999997E-4</v>
      </c>
      <c r="G27" s="5">
        <v>1.1000000000000001E-3</v>
      </c>
      <c r="H27" s="5">
        <f>SUM(D27:G27)</f>
        <v>0.30680000000000002</v>
      </c>
      <c r="I27" s="6">
        <v>7019</v>
      </c>
      <c r="J27" s="8"/>
      <c r="K27" s="8"/>
      <c r="L27" s="8"/>
      <c r="M27" s="8"/>
      <c r="N27" s="8"/>
    </row>
    <row r="28" spans="1:14" hidden="1" x14ac:dyDescent="0.3">
      <c r="A28" s="14" t="s">
        <v>41</v>
      </c>
      <c r="B28" s="15" t="s">
        <v>10</v>
      </c>
      <c r="C28" s="14" t="s">
        <v>28</v>
      </c>
      <c r="D28" s="16">
        <v>7.6499999999999999E-2</v>
      </c>
      <c r="E28" s="5">
        <v>0.22889999999999999</v>
      </c>
      <c r="F28" s="16">
        <v>2.9999999999999997E-4</v>
      </c>
      <c r="G28" s="16">
        <v>1.1000000000000001E-3</v>
      </c>
      <c r="H28" s="16">
        <f>SUM(D28:G28)</f>
        <v>0.30680000000000002</v>
      </c>
      <c r="I28" s="17">
        <v>0</v>
      </c>
      <c r="J28" s="8"/>
      <c r="K28" s="8"/>
      <c r="L28" s="8"/>
      <c r="M28" s="8"/>
      <c r="N28" s="8"/>
    </row>
    <row r="29" spans="1:14" hidden="1" x14ac:dyDescent="0.3">
      <c r="A29" s="14" t="s">
        <v>39</v>
      </c>
      <c r="B29" s="15" t="s">
        <v>10</v>
      </c>
      <c r="C29" s="14" t="s">
        <v>29</v>
      </c>
      <c r="D29" s="16">
        <v>7.6499999999999999E-2</v>
      </c>
      <c r="E29" s="5">
        <v>0.22889999999999999</v>
      </c>
      <c r="F29" s="16">
        <v>2.9999999999999997E-4</v>
      </c>
      <c r="G29" s="16">
        <v>1.1000000000000001E-3</v>
      </c>
      <c r="H29" s="16">
        <f>SUM(D29:G29)</f>
        <v>0.30680000000000002</v>
      </c>
      <c r="I29" s="6">
        <v>7019</v>
      </c>
      <c r="J29" s="8"/>
      <c r="K29" s="8"/>
      <c r="L29" s="8"/>
      <c r="M29" s="8"/>
      <c r="N29" s="8"/>
    </row>
    <row r="30" spans="1:14" hidden="1" x14ac:dyDescent="0.3">
      <c r="A30" s="14" t="s">
        <v>11</v>
      </c>
      <c r="B30" s="15" t="s">
        <v>12</v>
      </c>
      <c r="C30" s="14" t="s">
        <v>29</v>
      </c>
      <c r="D30" s="16">
        <v>7.6499999999999999E-2</v>
      </c>
      <c r="E30" s="5">
        <v>0.22889999999999999</v>
      </c>
      <c r="F30" s="16">
        <v>2.9999999999999997E-4</v>
      </c>
      <c r="G30" s="16">
        <v>1.1000000000000001E-3</v>
      </c>
      <c r="H30" s="16">
        <f t="shared" ref="H30:H40" si="3">SUM(D30:G30)</f>
        <v>0.30680000000000002</v>
      </c>
      <c r="I30" s="6">
        <v>7019</v>
      </c>
      <c r="J30" s="8"/>
      <c r="K30" s="8"/>
      <c r="L30" s="8"/>
      <c r="M30" s="8"/>
      <c r="N30" s="8"/>
    </row>
    <row r="31" spans="1:14" hidden="1" x14ac:dyDescent="0.3">
      <c r="A31" s="14" t="s">
        <v>38</v>
      </c>
      <c r="B31" s="15" t="s">
        <v>12</v>
      </c>
      <c r="C31" s="14" t="s">
        <v>29</v>
      </c>
      <c r="D31" s="16">
        <v>7.6499999999999999E-2</v>
      </c>
      <c r="E31" s="16">
        <v>0</v>
      </c>
      <c r="F31" s="16">
        <v>2.9999999999999997E-4</v>
      </c>
      <c r="G31" s="16">
        <v>1.1000000000000001E-3</v>
      </c>
      <c r="H31" s="16">
        <f t="shared" si="3"/>
        <v>7.7899999999999997E-2</v>
      </c>
      <c r="I31" s="17">
        <v>0</v>
      </c>
      <c r="J31" s="8"/>
      <c r="K31" s="8"/>
      <c r="L31" s="8"/>
      <c r="M31" s="8"/>
      <c r="N31" s="8"/>
    </row>
    <row r="32" spans="1:14" hidden="1" x14ac:dyDescent="0.3">
      <c r="A32" s="14" t="s">
        <v>13</v>
      </c>
      <c r="B32" s="15" t="s">
        <v>14</v>
      </c>
      <c r="C32" s="14" t="s">
        <v>29</v>
      </c>
      <c r="D32" s="16">
        <v>7.6499999999999999E-2</v>
      </c>
      <c r="E32" s="5">
        <v>0.22889999999999999</v>
      </c>
      <c r="F32" s="16">
        <v>2.9999999999999997E-4</v>
      </c>
      <c r="G32" s="16">
        <v>1.1000000000000001E-3</v>
      </c>
      <c r="H32" s="16">
        <f t="shared" si="3"/>
        <v>0.30680000000000002</v>
      </c>
      <c r="I32" s="6">
        <v>7019</v>
      </c>
      <c r="J32" s="14"/>
      <c r="K32" s="14"/>
      <c r="L32" s="14"/>
      <c r="M32" s="14"/>
      <c r="N32" s="14"/>
    </row>
    <row r="33" spans="1:14" hidden="1" x14ac:dyDescent="0.3">
      <c r="A33" s="14" t="s">
        <v>16</v>
      </c>
      <c r="B33" s="15" t="s">
        <v>15</v>
      </c>
      <c r="C33" s="14" t="s">
        <v>29</v>
      </c>
      <c r="D33" s="16">
        <v>7.6499999999999999E-2</v>
      </c>
      <c r="E33" s="5">
        <v>0.22889999999999999</v>
      </c>
      <c r="F33" s="16">
        <v>2.9999999999999997E-4</v>
      </c>
      <c r="G33" s="16">
        <v>1.1000000000000001E-3</v>
      </c>
      <c r="H33" s="16">
        <f t="shared" si="3"/>
        <v>0.30680000000000002</v>
      </c>
      <c r="I33" s="6">
        <v>7019</v>
      </c>
      <c r="J33" s="8"/>
      <c r="K33" s="8"/>
      <c r="L33" s="8"/>
      <c r="M33" s="8"/>
      <c r="N33" s="8"/>
    </row>
    <row r="34" spans="1:14" ht="16.2" hidden="1" x14ac:dyDescent="0.3">
      <c r="A34" s="14" t="s">
        <v>33</v>
      </c>
      <c r="B34" s="15" t="s">
        <v>17</v>
      </c>
      <c r="C34" s="14" t="s">
        <v>29</v>
      </c>
      <c r="D34" s="16">
        <v>7.6499999999999999E-2</v>
      </c>
      <c r="E34" s="18">
        <v>0</v>
      </c>
      <c r="F34" s="16">
        <v>2.9999999999999997E-4</v>
      </c>
      <c r="G34" s="16">
        <v>1.1000000000000001E-3</v>
      </c>
      <c r="H34" s="16">
        <f t="shared" si="3"/>
        <v>7.7899999999999997E-2</v>
      </c>
      <c r="I34" s="17">
        <v>4652</v>
      </c>
      <c r="J34" s="8" t="s">
        <v>48</v>
      </c>
      <c r="K34" s="8"/>
      <c r="L34" s="8"/>
      <c r="M34" s="8"/>
      <c r="N34" s="8"/>
    </row>
    <row r="35" spans="1:14" hidden="1" x14ac:dyDescent="0.3">
      <c r="A35" s="8" t="s">
        <v>21</v>
      </c>
      <c r="B35" s="9" t="s">
        <v>22</v>
      </c>
      <c r="C35" s="8" t="s">
        <v>29</v>
      </c>
      <c r="D35" s="5">
        <v>7.6499999999999999E-2</v>
      </c>
      <c r="E35" s="4">
        <v>0</v>
      </c>
      <c r="F35" s="5">
        <v>2.9999999999999997E-4</v>
      </c>
      <c r="G35" s="5">
        <v>1.1000000000000001E-3</v>
      </c>
      <c r="H35" s="5">
        <f t="shared" si="3"/>
        <v>7.7899999999999997E-2</v>
      </c>
      <c r="I35" s="6">
        <v>0</v>
      </c>
      <c r="J35" s="8"/>
      <c r="K35" s="8"/>
      <c r="L35" s="8"/>
      <c r="M35" s="8"/>
      <c r="N35" s="8"/>
    </row>
    <row r="36" spans="1:14" ht="16.2" hidden="1" x14ac:dyDescent="0.3">
      <c r="A36" s="8" t="s">
        <v>34</v>
      </c>
      <c r="B36" s="9" t="s">
        <v>18</v>
      </c>
      <c r="C36" s="8" t="s">
        <v>31</v>
      </c>
      <c r="D36" s="5">
        <v>7.6499999999999999E-2</v>
      </c>
      <c r="E36" s="4">
        <v>0</v>
      </c>
      <c r="F36" s="5">
        <v>2.9999999999999997E-4</v>
      </c>
      <c r="G36" s="5">
        <v>1.1000000000000001E-3</v>
      </c>
      <c r="H36" s="5">
        <f t="shared" si="3"/>
        <v>7.7899999999999997E-2</v>
      </c>
      <c r="I36" s="6">
        <v>0</v>
      </c>
      <c r="J36" s="8"/>
      <c r="K36" s="8"/>
      <c r="L36" s="8"/>
      <c r="M36" s="8"/>
      <c r="N36" s="8"/>
    </row>
    <row r="37" spans="1:14" hidden="1" x14ac:dyDescent="0.3">
      <c r="A37" s="8" t="s">
        <v>45</v>
      </c>
      <c r="B37" s="9"/>
      <c r="C37" s="8" t="s">
        <v>29</v>
      </c>
      <c r="D37" s="5">
        <v>7.6499999999999999E-2</v>
      </c>
      <c r="E37" s="4">
        <v>0</v>
      </c>
      <c r="F37" s="5">
        <v>2.9999999999999997E-4</v>
      </c>
      <c r="G37" s="5">
        <v>1.1000000000000001E-3</v>
      </c>
      <c r="H37" s="5">
        <f t="shared" si="3"/>
        <v>7.7899999999999997E-2</v>
      </c>
      <c r="I37" s="6">
        <v>2627</v>
      </c>
      <c r="J37" s="8"/>
      <c r="K37" s="8"/>
      <c r="L37" s="8"/>
      <c r="M37" s="8"/>
      <c r="N37" s="8"/>
    </row>
    <row r="38" spans="1:14" hidden="1" x14ac:dyDescent="0.3">
      <c r="A38" s="8" t="s">
        <v>19</v>
      </c>
      <c r="B38" s="9" t="s">
        <v>20</v>
      </c>
      <c r="C38" s="8" t="s">
        <v>30</v>
      </c>
      <c r="D38" s="5">
        <v>7.6499999999999999E-2</v>
      </c>
      <c r="E38" s="4">
        <v>0</v>
      </c>
      <c r="F38" s="5">
        <v>2.9999999999999997E-4</v>
      </c>
      <c r="G38" s="5">
        <v>1.1000000000000001E-3</v>
      </c>
      <c r="H38" s="5">
        <f t="shared" si="3"/>
        <v>7.7899999999999997E-2</v>
      </c>
      <c r="I38" s="6">
        <v>0</v>
      </c>
      <c r="J38" s="8"/>
      <c r="K38" s="8"/>
      <c r="L38" s="13"/>
      <c r="M38" s="8"/>
      <c r="N38" s="8"/>
    </row>
    <row r="39" spans="1:14" hidden="1" x14ac:dyDescent="0.3">
      <c r="A39" s="8" t="s">
        <v>23</v>
      </c>
      <c r="B39" s="9" t="s">
        <v>24</v>
      </c>
      <c r="C39" s="8" t="s">
        <v>30</v>
      </c>
      <c r="D39" s="5">
        <v>7.6499999999999999E-2</v>
      </c>
      <c r="E39" s="4">
        <v>0</v>
      </c>
      <c r="F39" s="5">
        <v>2.9999999999999997E-4</v>
      </c>
      <c r="G39" s="5">
        <v>1.1000000000000001E-3</v>
      </c>
      <c r="H39" s="5">
        <f t="shared" si="3"/>
        <v>7.7899999999999997E-2</v>
      </c>
      <c r="I39" s="6">
        <v>0</v>
      </c>
      <c r="J39" s="8"/>
      <c r="K39" s="8"/>
      <c r="L39" s="8"/>
      <c r="M39" s="8"/>
      <c r="N39" s="8"/>
    </row>
    <row r="40" spans="1:14" hidden="1" x14ac:dyDescent="0.3">
      <c r="A40" s="8" t="s">
        <v>25</v>
      </c>
      <c r="B40" s="9" t="s">
        <v>26</v>
      </c>
      <c r="C40" s="8" t="s">
        <v>30</v>
      </c>
      <c r="D40" s="5">
        <v>7.6499999999999999E-2</v>
      </c>
      <c r="E40" s="4">
        <v>0</v>
      </c>
      <c r="F40" s="5">
        <v>2.9999999999999997E-4</v>
      </c>
      <c r="G40" s="5">
        <v>1.1000000000000001E-3</v>
      </c>
      <c r="H40" s="5">
        <f t="shared" si="3"/>
        <v>7.7899999999999997E-2</v>
      </c>
      <c r="I40" s="6">
        <v>0</v>
      </c>
      <c r="J40" s="8"/>
      <c r="K40" s="8" t="s">
        <v>43</v>
      </c>
      <c r="L40" s="8"/>
      <c r="M40" s="8"/>
      <c r="N40" s="8"/>
    </row>
    <row r="41" spans="1:14" hidden="1" x14ac:dyDescent="0.3"/>
    <row r="42" spans="1:14" hidden="1" x14ac:dyDescent="0.3"/>
    <row r="43" spans="1:14" hidden="1" x14ac:dyDescent="0.3"/>
    <row r="44" spans="1:14" hidden="1" x14ac:dyDescent="0.3"/>
    <row r="45" spans="1:14" hidden="1" x14ac:dyDescent="0.3"/>
    <row r="46" spans="1:14" hidden="1" x14ac:dyDescent="0.3"/>
    <row r="47" spans="1:14" hidden="1" x14ac:dyDescent="0.3"/>
    <row r="48" spans="1:14" hidden="1" x14ac:dyDescent="0.3"/>
    <row r="49" spans="1:21" hidden="1" x14ac:dyDescent="0.3"/>
    <row r="50" spans="1:21" ht="15.6" hidden="1" x14ac:dyDescent="0.3">
      <c r="A50" s="24" t="s">
        <v>49</v>
      </c>
      <c r="B50" s="24"/>
      <c r="C50" s="24"/>
      <c r="D50" s="24"/>
      <c r="E50" s="24"/>
      <c r="F50" s="24"/>
      <c r="G50" s="24"/>
      <c r="H50" s="24"/>
      <c r="I50" s="24"/>
    </row>
    <row r="51" spans="1:21" hidden="1" x14ac:dyDescent="0.3">
      <c r="B51" s="3" t="s">
        <v>35</v>
      </c>
      <c r="E51" s="3"/>
      <c r="F51" s="3"/>
      <c r="G51" s="3"/>
      <c r="H51" s="3" t="s">
        <v>6</v>
      </c>
      <c r="I51" s="3" t="s">
        <v>8</v>
      </c>
      <c r="K51" s="19"/>
    </row>
    <row r="52" spans="1:21" ht="16.2" hidden="1" x14ac:dyDescent="0.3">
      <c r="A52" s="7" t="s">
        <v>0</v>
      </c>
      <c r="B52" s="7" t="s">
        <v>36</v>
      </c>
      <c r="C52" s="7" t="s">
        <v>32</v>
      </c>
      <c r="D52" s="7" t="s">
        <v>1</v>
      </c>
      <c r="E52" s="7" t="s">
        <v>2</v>
      </c>
      <c r="F52" s="7" t="s">
        <v>4</v>
      </c>
      <c r="G52" s="7" t="s">
        <v>5</v>
      </c>
      <c r="H52" s="7" t="s">
        <v>7</v>
      </c>
      <c r="I52" s="7" t="s">
        <v>3</v>
      </c>
      <c r="J52" s="7"/>
      <c r="K52" s="19"/>
    </row>
    <row r="53" spans="1:21" hidden="1" x14ac:dyDescent="0.3">
      <c r="A53" s="8" t="s">
        <v>40</v>
      </c>
      <c r="B53" s="9" t="s">
        <v>10</v>
      </c>
      <c r="C53" s="8" t="s">
        <v>27</v>
      </c>
      <c r="D53" s="5">
        <v>7.6499999999999999E-2</v>
      </c>
      <c r="E53" s="5">
        <v>0.245</v>
      </c>
      <c r="F53" s="5">
        <v>2.9999999999999997E-4</v>
      </c>
      <c r="G53" s="5">
        <v>1.1000000000000001E-3</v>
      </c>
      <c r="H53" s="5">
        <f>SUM(D53:G53)</f>
        <v>0.32290000000000002</v>
      </c>
      <c r="I53" s="6">
        <v>7397</v>
      </c>
      <c r="J53" s="8"/>
      <c r="K53" s="8"/>
    </row>
    <row r="54" spans="1:21" hidden="1" x14ac:dyDescent="0.3">
      <c r="A54" s="14" t="s">
        <v>41</v>
      </c>
      <c r="B54" s="15" t="s">
        <v>10</v>
      </c>
      <c r="C54" s="14" t="s">
        <v>28</v>
      </c>
      <c r="D54" s="16">
        <v>7.6499999999999999E-2</v>
      </c>
      <c r="E54" s="5">
        <v>0.245</v>
      </c>
      <c r="F54" s="16">
        <v>2.9999999999999997E-4</v>
      </c>
      <c r="G54" s="16">
        <v>1.1000000000000001E-3</v>
      </c>
      <c r="H54" s="16">
        <f>SUM(D54:G54)</f>
        <v>0.32290000000000002</v>
      </c>
      <c r="I54" s="17">
        <v>0</v>
      </c>
      <c r="J54" s="8"/>
      <c r="K54" s="8"/>
    </row>
    <row r="55" spans="1:21" hidden="1" x14ac:dyDescent="0.3">
      <c r="A55" s="14" t="s">
        <v>39</v>
      </c>
      <c r="B55" s="15" t="s">
        <v>10</v>
      </c>
      <c r="C55" s="14" t="s">
        <v>29</v>
      </c>
      <c r="D55" s="16">
        <v>7.6499999999999999E-2</v>
      </c>
      <c r="E55" s="5">
        <v>0.245</v>
      </c>
      <c r="F55" s="16">
        <v>2.9999999999999997E-4</v>
      </c>
      <c r="G55" s="16">
        <v>1.1000000000000001E-3</v>
      </c>
      <c r="H55" s="16">
        <f>SUM(D55:G55)</f>
        <v>0.32290000000000002</v>
      </c>
      <c r="I55" s="6">
        <v>7397</v>
      </c>
      <c r="J55" s="8"/>
      <c r="K55" s="8"/>
    </row>
    <row r="56" spans="1:21" hidden="1" x14ac:dyDescent="0.3">
      <c r="A56" s="14" t="s">
        <v>11</v>
      </c>
      <c r="B56" s="15" t="s">
        <v>12</v>
      </c>
      <c r="C56" s="14" t="s">
        <v>29</v>
      </c>
      <c r="D56" s="16">
        <v>7.6499999999999999E-2</v>
      </c>
      <c r="E56" s="5">
        <v>0.245</v>
      </c>
      <c r="F56" s="16">
        <v>2.9999999999999997E-4</v>
      </c>
      <c r="G56" s="16">
        <v>1.1000000000000001E-3</v>
      </c>
      <c r="H56" s="16">
        <f t="shared" ref="H56:H66" si="4">SUM(D56:G56)</f>
        <v>0.32290000000000002</v>
      </c>
      <c r="I56" s="6">
        <v>7397</v>
      </c>
      <c r="J56" s="8"/>
      <c r="K56" s="8"/>
    </row>
    <row r="57" spans="1:21" hidden="1" x14ac:dyDescent="0.3">
      <c r="A57" s="14" t="s">
        <v>38</v>
      </c>
      <c r="B57" s="15" t="s">
        <v>12</v>
      </c>
      <c r="C57" s="14" t="s">
        <v>29</v>
      </c>
      <c r="D57" s="16">
        <v>7.6499999999999999E-2</v>
      </c>
      <c r="E57" s="16">
        <v>0</v>
      </c>
      <c r="F57" s="16">
        <v>2.9999999999999997E-4</v>
      </c>
      <c r="G57" s="16">
        <v>1.1000000000000001E-3</v>
      </c>
      <c r="H57" s="16">
        <f t="shared" si="4"/>
        <v>7.7899999999999997E-2</v>
      </c>
      <c r="I57" s="17">
        <v>0</v>
      </c>
      <c r="J57" s="8"/>
      <c r="K57" s="8"/>
    </row>
    <row r="58" spans="1:21" hidden="1" x14ac:dyDescent="0.3">
      <c r="A58" s="14" t="s">
        <v>13</v>
      </c>
      <c r="B58" s="15" t="s">
        <v>14</v>
      </c>
      <c r="C58" s="14" t="s">
        <v>29</v>
      </c>
      <c r="D58" s="16">
        <v>7.6499999999999999E-2</v>
      </c>
      <c r="E58" s="5">
        <v>0.245</v>
      </c>
      <c r="F58" s="16">
        <v>2.9999999999999997E-4</v>
      </c>
      <c r="G58" s="16">
        <v>1.1000000000000001E-3</v>
      </c>
      <c r="H58" s="16">
        <f t="shared" si="4"/>
        <v>0.32290000000000002</v>
      </c>
      <c r="I58" s="6">
        <v>7397</v>
      </c>
      <c r="J58" s="14"/>
      <c r="K58" s="14"/>
    </row>
    <row r="59" spans="1:21" hidden="1" x14ac:dyDescent="0.3">
      <c r="A59" s="14" t="s">
        <v>16</v>
      </c>
      <c r="B59" s="15" t="s">
        <v>15</v>
      </c>
      <c r="C59" s="14" t="s">
        <v>29</v>
      </c>
      <c r="D59" s="16">
        <v>7.6499999999999999E-2</v>
      </c>
      <c r="E59" s="5">
        <v>0.245</v>
      </c>
      <c r="F59" s="16">
        <v>2.9999999999999997E-4</v>
      </c>
      <c r="G59" s="16">
        <v>1.1000000000000001E-3</v>
      </c>
      <c r="H59" s="16">
        <f t="shared" si="4"/>
        <v>0.32290000000000002</v>
      </c>
      <c r="I59" s="6">
        <v>7397</v>
      </c>
      <c r="J59" s="8"/>
      <c r="K59" s="8"/>
    </row>
    <row r="60" spans="1:21" ht="16.2" hidden="1" x14ac:dyDescent="0.3">
      <c r="A60" s="14" t="s">
        <v>33</v>
      </c>
      <c r="B60" s="15" t="s">
        <v>17</v>
      </c>
      <c r="C60" s="14" t="s">
        <v>29</v>
      </c>
      <c r="D60" s="16">
        <v>7.6499999999999999E-2</v>
      </c>
      <c r="E60" s="18">
        <v>0</v>
      </c>
      <c r="F60" s="16">
        <v>2.9999999999999997E-4</v>
      </c>
      <c r="G60" s="16">
        <v>1.1000000000000001E-3</v>
      </c>
      <c r="H60" s="16">
        <f t="shared" si="4"/>
        <v>7.7899999999999997E-2</v>
      </c>
      <c r="I60" s="21">
        <v>5278</v>
      </c>
      <c r="J60" s="8" t="s">
        <v>50</v>
      </c>
      <c r="K60" s="8"/>
      <c r="U60" s="23"/>
    </row>
    <row r="61" spans="1:21" hidden="1" x14ac:dyDescent="0.3">
      <c r="A61" s="8" t="s">
        <v>21</v>
      </c>
      <c r="B61" s="9" t="s">
        <v>22</v>
      </c>
      <c r="C61" s="8" t="s">
        <v>29</v>
      </c>
      <c r="D61" s="5">
        <v>7.6499999999999999E-2</v>
      </c>
      <c r="E61" s="4">
        <v>0</v>
      </c>
      <c r="F61" s="5">
        <v>2.9999999999999997E-4</v>
      </c>
      <c r="G61" s="5">
        <v>1.1000000000000001E-3</v>
      </c>
      <c r="H61" s="5">
        <f t="shared" si="4"/>
        <v>7.7899999999999997E-2</v>
      </c>
      <c r="I61" s="6">
        <v>0</v>
      </c>
      <c r="J61" s="8"/>
      <c r="K61" s="8"/>
    </row>
    <row r="62" spans="1:21" ht="16.2" hidden="1" x14ac:dyDescent="0.3">
      <c r="A62" s="8" t="s">
        <v>34</v>
      </c>
      <c r="B62" s="9" t="s">
        <v>18</v>
      </c>
      <c r="C62" s="8" t="s">
        <v>31</v>
      </c>
      <c r="D62" s="5">
        <v>7.6499999999999999E-2</v>
      </c>
      <c r="E62" s="4">
        <v>0</v>
      </c>
      <c r="F62" s="5">
        <v>2.9999999999999997E-4</v>
      </c>
      <c r="G62" s="5">
        <v>1.1000000000000001E-3</v>
      </c>
      <c r="H62" s="5">
        <f t="shared" si="4"/>
        <v>7.7899999999999997E-2</v>
      </c>
      <c r="I62" s="6">
        <v>0</v>
      </c>
      <c r="J62" s="8"/>
      <c r="K62" s="8"/>
    </row>
    <row r="63" spans="1:21" hidden="1" x14ac:dyDescent="0.3">
      <c r="A63" s="8" t="s">
        <v>45</v>
      </c>
      <c r="B63" s="9"/>
      <c r="C63" s="8" t="s">
        <v>29</v>
      </c>
      <c r="D63" s="5">
        <v>7.6499999999999999E-2</v>
      </c>
      <c r="E63" s="4">
        <v>0</v>
      </c>
      <c r="F63" s="5">
        <v>2.9999999999999997E-4</v>
      </c>
      <c r="G63" s="5">
        <v>1.1000000000000001E-3</v>
      </c>
      <c r="H63" s="5">
        <f t="shared" si="4"/>
        <v>7.7899999999999997E-2</v>
      </c>
      <c r="I63" s="6">
        <v>2704</v>
      </c>
      <c r="J63" s="8"/>
      <c r="K63" s="8"/>
    </row>
    <row r="64" spans="1:21" hidden="1" x14ac:dyDescent="0.3">
      <c r="A64" s="8" t="s">
        <v>19</v>
      </c>
      <c r="B64" s="9" t="s">
        <v>20</v>
      </c>
      <c r="C64" s="8" t="s">
        <v>30</v>
      </c>
      <c r="D64" s="5">
        <v>7.6499999999999999E-2</v>
      </c>
      <c r="E64" s="4">
        <v>0</v>
      </c>
      <c r="F64" s="5">
        <v>2.9999999999999997E-4</v>
      </c>
      <c r="G64" s="5">
        <v>1.1000000000000001E-3</v>
      </c>
      <c r="H64" s="5">
        <f t="shared" si="4"/>
        <v>7.7899999999999997E-2</v>
      </c>
      <c r="I64" s="6">
        <v>0</v>
      </c>
      <c r="J64" s="8"/>
      <c r="K64" s="8"/>
    </row>
    <row r="65" spans="1:11" hidden="1" x14ac:dyDescent="0.3">
      <c r="A65" s="8" t="s">
        <v>23</v>
      </c>
      <c r="B65" s="9" t="s">
        <v>24</v>
      </c>
      <c r="C65" s="8" t="s">
        <v>30</v>
      </c>
      <c r="D65" s="5">
        <v>7.6499999999999999E-2</v>
      </c>
      <c r="E65" s="4">
        <v>0</v>
      </c>
      <c r="F65" s="5">
        <v>2.9999999999999997E-4</v>
      </c>
      <c r="G65" s="5">
        <v>1.1000000000000001E-3</v>
      </c>
      <c r="H65" s="5">
        <f t="shared" si="4"/>
        <v>7.7899999999999997E-2</v>
      </c>
      <c r="I65" s="6">
        <v>0</v>
      </c>
      <c r="J65" s="8"/>
      <c r="K65" s="8"/>
    </row>
    <row r="66" spans="1:11" hidden="1" x14ac:dyDescent="0.3">
      <c r="A66" s="8" t="s">
        <v>25</v>
      </c>
      <c r="B66" s="9" t="s">
        <v>26</v>
      </c>
      <c r="C66" s="8" t="s">
        <v>30</v>
      </c>
      <c r="D66" s="5">
        <v>7.6499999999999999E-2</v>
      </c>
      <c r="E66" s="4">
        <v>0</v>
      </c>
      <c r="F66" s="5">
        <v>2.9999999999999997E-4</v>
      </c>
      <c r="G66" s="5">
        <v>1.1000000000000001E-3</v>
      </c>
      <c r="H66" s="5">
        <f t="shared" si="4"/>
        <v>7.7899999999999997E-2</v>
      </c>
      <c r="I66" s="6">
        <v>0</v>
      </c>
      <c r="J66" s="8"/>
      <c r="K66" s="8" t="s">
        <v>43</v>
      </c>
    </row>
    <row r="67" spans="1:11" hidden="1" x14ac:dyDescent="0.3"/>
    <row r="68" spans="1:11" hidden="1" x14ac:dyDescent="0.3"/>
    <row r="69" spans="1:11" hidden="1" x14ac:dyDescent="0.3"/>
    <row r="71" spans="1:11" ht="15.6" hidden="1" x14ac:dyDescent="0.3">
      <c r="A71" s="25" t="s">
        <v>52</v>
      </c>
      <c r="B71" s="25"/>
      <c r="C71" s="25"/>
      <c r="D71" s="25"/>
      <c r="E71" s="25"/>
      <c r="F71" s="25"/>
      <c r="G71" s="25"/>
      <c r="H71" s="25"/>
      <c r="I71" s="25"/>
    </row>
    <row r="72" spans="1:11" hidden="1" x14ac:dyDescent="0.3">
      <c r="B72" s="3" t="s">
        <v>35</v>
      </c>
      <c r="E72" s="3"/>
      <c r="F72" s="3"/>
      <c r="G72" s="3"/>
      <c r="H72" s="3" t="s">
        <v>6</v>
      </c>
      <c r="I72" s="3" t="s">
        <v>8</v>
      </c>
    </row>
    <row r="73" spans="1:11" ht="16.2" hidden="1" x14ac:dyDescent="0.3">
      <c r="A73" s="7" t="s">
        <v>0</v>
      </c>
      <c r="B73" s="7" t="s">
        <v>36</v>
      </c>
      <c r="C73" s="7" t="s">
        <v>32</v>
      </c>
      <c r="D73" s="7" t="s">
        <v>1</v>
      </c>
      <c r="E73" s="7" t="s">
        <v>2</v>
      </c>
      <c r="F73" s="7" t="s">
        <v>4</v>
      </c>
      <c r="G73" s="7" t="s">
        <v>5</v>
      </c>
      <c r="H73" s="7" t="s">
        <v>7</v>
      </c>
      <c r="I73" s="7" t="s">
        <v>3</v>
      </c>
      <c r="J73" s="7"/>
    </row>
    <row r="74" spans="1:11" hidden="1" x14ac:dyDescent="0.3">
      <c r="A74" s="14" t="s">
        <v>40</v>
      </c>
      <c r="B74" s="9" t="s">
        <v>10</v>
      </c>
      <c r="C74" s="8" t="s">
        <v>27</v>
      </c>
      <c r="D74" s="5">
        <v>7.6499999999999999E-2</v>
      </c>
      <c r="E74" s="5">
        <v>0.22939999999999999</v>
      </c>
      <c r="F74" s="5">
        <v>2.9999999999999997E-4</v>
      </c>
      <c r="G74" s="5">
        <v>1.1000000000000001E-3</v>
      </c>
      <c r="H74" s="16">
        <f>SUM(D74:G74)</f>
        <v>0.30730000000000002</v>
      </c>
      <c r="I74" s="6">
        <v>7397</v>
      </c>
      <c r="J74" s="8"/>
    </row>
    <row r="75" spans="1:11" hidden="1" x14ac:dyDescent="0.3">
      <c r="A75" s="14" t="s">
        <v>41</v>
      </c>
      <c r="B75" s="15" t="s">
        <v>10</v>
      </c>
      <c r="C75" s="14" t="s">
        <v>28</v>
      </c>
      <c r="D75" s="16">
        <v>7.6499999999999999E-2</v>
      </c>
      <c r="E75" s="5">
        <v>0.22939999999999999</v>
      </c>
      <c r="F75" s="16">
        <v>2.9999999999999997E-4</v>
      </c>
      <c r="G75" s="16">
        <v>1.1000000000000001E-3</v>
      </c>
      <c r="H75" s="16">
        <f>SUM(D75:G75)</f>
        <v>0.30730000000000002</v>
      </c>
      <c r="I75" s="17">
        <v>0</v>
      </c>
      <c r="J75" s="8"/>
    </row>
    <row r="76" spans="1:11" hidden="1" x14ac:dyDescent="0.3">
      <c r="A76" s="14" t="s">
        <v>39</v>
      </c>
      <c r="B76" s="15" t="s">
        <v>10</v>
      </c>
      <c r="C76" s="14" t="s">
        <v>29</v>
      </c>
      <c r="D76" s="16">
        <v>7.6499999999999999E-2</v>
      </c>
      <c r="E76" s="5">
        <v>0.22939999999999999</v>
      </c>
      <c r="F76" s="16">
        <v>2.9999999999999997E-4</v>
      </c>
      <c r="G76" s="16">
        <v>1.1000000000000001E-3</v>
      </c>
      <c r="H76" s="16">
        <f>SUM(D76:G76)</f>
        <v>0.30730000000000002</v>
      </c>
      <c r="I76" s="6">
        <v>7397</v>
      </c>
      <c r="J76" s="8"/>
    </row>
    <row r="77" spans="1:11" hidden="1" x14ac:dyDescent="0.3">
      <c r="A77" s="14" t="s">
        <v>11</v>
      </c>
      <c r="B77" s="15" t="s">
        <v>12</v>
      </c>
      <c r="C77" s="14" t="s">
        <v>29</v>
      </c>
      <c r="D77" s="16">
        <v>7.6499999999999999E-2</v>
      </c>
      <c r="E77" s="5">
        <v>0.22939999999999999</v>
      </c>
      <c r="F77" s="16">
        <v>2.9999999999999997E-4</v>
      </c>
      <c r="G77" s="16">
        <v>1.1000000000000001E-3</v>
      </c>
      <c r="H77" s="16">
        <f t="shared" ref="H77:H87" si="5">SUM(D77:G77)</f>
        <v>0.30730000000000002</v>
      </c>
      <c r="I77" s="6">
        <v>7397</v>
      </c>
      <c r="J77" s="8"/>
    </row>
    <row r="78" spans="1:11" hidden="1" x14ac:dyDescent="0.3">
      <c r="A78" s="14" t="s">
        <v>38</v>
      </c>
      <c r="B78" s="15" t="s">
        <v>12</v>
      </c>
      <c r="C78" s="14" t="s">
        <v>29</v>
      </c>
      <c r="D78" s="16">
        <v>7.6499999999999999E-2</v>
      </c>
      <c r="E78" s="16">
        <v>0</v>
      </c>
      <c r="F78" s="16">
        <v>2.9999999999999997E-4</v>
      </c>
      <c r="G78" s="16">
        <v>1.1000000000000001E-3</v>
      </c>
      <c r="H78" s="16">
        <f t="shared" si="5"/>
        <v>7.7899999999999997E-2</v>
      </c>
      <c r="I78" s="17">
        <v>0</v>
      </c>
      <c r="J78" s="8"/>
    </row>
    <row r="79" spans="1:11" hidden="1" x14ac:dyDescent="0.3">
      <c r="A79" s="14" t="s">
        <v>13</v>
      </c>
      <c r="B79" s="15" t="s">
        <v>14</v>
      </c>
      <c r="C79" s="14" t="s">
        <v>29</v>
      </c>
      <c r="D79" s="16">
        <v>7.6499999999999999E-2</v>
      </c>
      <c r="E79" s="5">
        <v>0.22939999999999999</v>
      </c>
      <c r="F79" s="16">
        <v>2.9999999999999997E-4</v>
      </c>
      <c r="G79" s="16">
        <v>1.1000000000000001E-3</v>
      </c>
      <c r="H79" s="16">
        <f t="shared" si="5"/>
        <v>0.30730000000000002</v>
      </c>
      <c r="I79" s="6">
        <v>7397</v>
      </c>
      <c r="J79" s="14"/>
    </row>
    <row r="80" spans="1:11" hidden="1" x14ac:dyDescent="0.3">
      <c r="A80" s="14" t="s">
        <v>16</v>
      </c>
      <c r="B80" s="15" t="s">
        <v>15</v>
      </c>
      <c r="C80" s="14" t="s">
        <v>29</v>
      </c>
      <c r="D80" s="16">
        <v>7.6499999999999999E-2</v>
      </c>
      <c r="E80" s="5">
        <v>0.22939999999999999</v>
      </c>
      <c r="F80" s="16">
        <v>2.9999999999999997E-4</v>
      </c>
      <c r="G80" s="16">
        <v>1.1000000000000001E-3</v>
      </c>
      <c r="H80" s="16">
        <f t="shared" si="5"/>
        <v>0.30730000000000002</v>
      </c>
      <c r="I80" s="6">
        <v>7397</v>
      </c>
      <c r="J80" s="8"/>
    </row>
    <row r="81" spans="1:21" ht="16.2" hidden="1" x14ac:dyDescent="0.3">
      <c r="A81" s="14" t="s">
        <v>33</v>
      </c>
      <c r="B81" s="15" t="s">
        <v>17</v>
      </c>
      <c r="C81" s="14" t="s">
        <v>29</v>
      </c>
      <c r="D81" s="16">
        <v>7.6499999999999999E-2</v>
      </c>
      <c r="E81" s="18">
        <v>0</v>
      </c>
      <c r="F81" s="16">
        <v>2.9999999999999997E-4</v>
      </c>
      <c r="G81" s="16">
        <v>1.1000000000000001E-3</v>
      </c>
      <c r="H81" s="16">
        <f t="shared" si="5"/>
        <v>7.7899999999999997E-2</v>
      </c>
      <c r="I81" s="21">
        <v>5909</v>
      </c>
      <c r="J81" s="22" t="s">
        <v>51</v>
      </c>
      <c r="U81" s="23"/>
    </row>
    <row r="82" spans="1:21" hidden="1" x14ac:dyDescent="0.3">
      <c r="A82" s="8" t="s">
        <v>21</v>
      </c>
      <c r="B82" s="9" t="s">
        <v>22</v>
      </c>
      <c r="C82" s="8" t="s">
        <v>29</v>
      </c>
      <c r="D82" s="5">
        <v>7.6499999999999999E-2</v>
      </c>
      <c r="E82" s="4">
        <v>0</v>
      </c>
      <c r="F82" s="5">
        <v>2.9999999999999997E-4</v>
      </c>
      <c r="G82" s="5">
        <v>1.1000000000000001E-3</v>
      </c>
      <c r="H82" s="5">
        <f t="shared" si="5"/>
        <v>7.7899999999999997E-2</v>
      </c>
      <c r="I82" s="6">
        <v>0</v>
      </c>
      <c r="J82" s="8"/>
    </row>
    <row r="83" spans="1:21" ht="16.2" hidden="1" x14ac:dyDescent="0.3">
      <c r="A83" s="8" t="s">
        <v>34</v>
      </c>
      <c r="B83" s="9" t="s">
        <v>18</v>
      </c>
      <c r="C83" s="8" t="s">
        <v>31</v>
      </c>
      <c r="D83" s="5">
        <v>7.6499999999999999E-2</v>
      </c>
      <c r="E83" s="4">
        <v>0</v>
      </c>
      <c r="F83" s="5">
        <v>2.9999999999999997E-4</v>
      </c>
      <c r="G83" s="5">
        <v>1.1000000000000001E-3</v>
      </c>
      <c r="H83" s="5">
        <f t="shared" si="5"/>
        <v>7.7899999999999997E-2</v>
      </c>
      <c r="I83" s="6">
        <v>0</v>
      </c>
      <c r="J83" s="8"/>
    </row>
    <row r="84" spans="1:21" hidden="1" x14ac:dyDescent="0.3">
      <c r="A84" s="14" t="s">
        <v>45</v>
      </c>
      <c r="B84" s="15"/>
      <c r="C84" s="14" t="s">
        <v>29</v>
      </c>
      <c r="D84" s="16">
        <v>7.6499999999999999E-2</v>
      </c>
      <c r="E84" s="18">
        <v>0</v>
      </c>
      <c r="F84" s="16">
        <v>2.9999999999999997E-4</v>
      </c>
      <c r="G84" s="16">
        <v>1.1000000000000001E-3</v>
      </c>
      <c r="H84" s="16">
        <f t="shared" si="5"/>
        <v>7.7899999999999997E-2</v>
      </c>
      <c r="I84" s="17">
        <v>2785</v>
      </c>
      <c r="J84" s="8"/>
    </row>
    <row r="85" spans="1:21" hidden="1" x14ac:dyDescent="0.3">
      <c r="A85" s="8" t="s">
        <v>19</v>
      </c>
      <c r="B85" s="9" t="s">
        <v>20</v>
      </c>
      <c r="C85" s="8" t="s">
        <v>30</v>
      </c>
      <c r="D85" s="5">
        <v>7.6499999999999999E-2</v>
      </c>
      <c r="E85" s="4">
        <v>0</v>
      </c>
      <c r="F85" s="5">
        <v>2.9999999999999997E-4</v>
      </c>
      <c r="G85" s="5">
        <v>1.1000000000000001E-3</v>
      </c>
      <c r="H85" s="5">
        <f t="shared" si="5"/>
        <v>7.7899999999999997E-2</v>
      </c>
      <c r="I85" s="6">
        <v>0</v>
      </c>
      <c r="J85" s="8"/>
    </row>
    <row r="86" spans="1:21" hidden="1" x14ac:dyDescent="0.3">
      <c r="A86" s="8" t="s">
        <v>23</v>
      </c>
      <c r="B86" s="9" t="s">
        <v>24</v>
      </c>
      <c r="C86" s="8" t="s">
        <v>30</v>
      </c>
      <c r="D86" s="5">
        <v>7.6499999999999999E-2</v>
      </c>
      <c r="E86" s="4">
        <v>0</v>
      </c>
      <c r="F86" s="5">
        <v>2.9999999999999997E-4</v>
      </c>
      <c r="G86" s="5">
        <v>1.1000000000000001E-3</v>
      </c>
      <c r="H86" s="5">
        <f t="shared" si="5"/>
        <v>7.7899999999999997E-2</v>
      </c>
      <c r="I86" s="6">
        <v>0</v>
      </c>
      <c r="J86" s="8"/>
    </row>
    <row r="87" spans="1:21" hidden="1" x14ac:dyDescent="0.3">
      <c r="A87" s="8" t="s">
        <v>25</v>
      </c>
      <c r="B87" s="9" t="s">
        <v>26</v>
      </c>
      <c r="C87" s="8" t="s">
        <v>30</v>
      </c>
      <c r="D87" s="5">
        <v>7.6499999999999999E-2</v>
      </c>
      <c r="E87" s="4">
        <v>0</v>
      </c>
      <c r="F87" s="5">
        <v>2.9999999999999997E-4</v>
      </c>
      <c r="G87" s="5">
        <v>1.1000000000000001E-3</v>
      </c>
      <c r="H87" s="5">
        <f t="shared" si="5"/>
        <v>7.7899999999999997E-2</v>
      </c>
      <c r="I87" s="6">
        <v>0</v>
      </c>
      <c r="J87" s="8"/>
    </row>
    <row r="88" spans="1:21" hidden="1" x14ac:dyDescent="0.3"/>
    <row r="89" spans="1:21" hidden="1" x14ac:dyDescent="0.3"/>
    <row r="91" spans="1:21" ht="15.6" x14ac:dyDescent="0.3">
      <c r="A91" s="25" t="s">
        <v>53</v>
      </c>
      <c r="B91" s="25"/>
      <c r="C91" s="25"/>
      <c r="D91" s="25"/>
      <c r="E91" s="25"/>
      <c r="F91" s="25"/>
      <c r="G91" s="25"/>
      <c r="H91" s="25"/>
      <c r="I91" s="25"/>
    </row>
    <row r="92" spans="1:21" x14ac:dyDescent="0.3">
      <c r="B92" s="3" t="s">
        <v>35</v>
      </c>
      <c r="E92" s="3"/>
      <c r="F92" s="3"/>
      <c r="G92" s="3"/>
      <c r="H92" s="3" t="s">
        <v>6</v>
      </c>
      <c r="I92" s="3" t="s">
        <v>8</v>
      </c>
    </row>
    <row r="93" spans="1:21" ht="16.2" x14ac:dyDescent="0.3">
      <c r="A93" s="7" t="s">
        <v>0</v>
      </c>
      <c r="B93" s="7" t="s">
        <v>36</v>
      </c>
      <c r="C93" s="7" t="s">
        <v>32</v>
      </c>
      <c r="D93" s="7" t="s">
        <v>1</v>
      </c>
      <c r="E93" s="7" t="s">
        <v>2</v>
      </c>
      <c r="F93" s="7" t="s">
        <v>4</v>
      </c>
      <c r="G93" s="7" t="s">
        <v>5</v>
      </c>
      <c r="H93" s="7" t="s">
        <v>7</v>
      </c>
      <c r="I93" s="7" t="s">
        <v>3</v>
      </c>
      <c r="J93" s="7"/>
    </row>
    <row r="94" spans="1:21" x14ac:dyDescent="0.3">
      <c r="A94" s="14" t="s">
        <v>40</v>
      </c>
      <c r="B94" s="9" t="s">
        <v>10</v>
      </c>
      <c r="C94" s="8" t="s">
        <v>27</v>
      </c>
      <c r="D94" s="5">
        <v>7.6499999999999999E-2</v>
      </c>
      <c r="E94" s="5">
        <v>0.25019999999999998</v>
      </c>
      <c r="F94" s="5">
        <v>2.9999999999999997E-4</v>
      </c>
      <c r="G94" s="5">
        <v>1.1000000000000001E-3</v>
      </c>
      <c r="H94" s="16">
        <f>SUM(D94:G94)</f>
        <v>0.3281</v>
      </c>
      <c r="I94" s="6">
        <v>7557</v>
      </c>
      <c r="J94" s="8"/>
    </row>
    <row r="95" spans="1:21" x14ac:dyDescent="0.3">
      <c r="A95" s="14" t="s">
        <v>41</v>
      </c>
      <c r="B95" s="15" t="s">
        <v>10</v>
      </c>
      <c r="C95" s="14" t="s">
        <v>28</v>
      </c>
      <c r="D95" s="16">
        <v>7.6499999999999999E-2</v>
      </c>
      <c r="E95" s="5">
        <v>0.25019999999999998</v>
      </c>
      <c r="F95" s="16">
        <v>2.9999999999999997E-4</v>
      </c>
      <c r="G95" s="16">
        <v>1.1000000000000001E-3</v>
      </c>
      <c r="H95" s="16">
        <f>SUM(D95:G95)</f>
        <v>0.3281</v>
      </c>
      <c r="I95" s="17">
        <v>0</v>
      </c>
      <c r="J95" s="8"/>
    </row>
    <row r="96" spans="1:21" x14ac:dyDescent="0.3">
      <c r="A96" s="14" t="s">
        <v>39</v>
      </c>
      <c r="B96" s="15" t="s">
        <v>10</v>
      </c>
      <c r="C96" s="14" t="s">
        <v>29</v>
      </c>
      <c r="D96" s="16">
        <v>7.6499999999999999E-2</v>
      </c>
      <c r="E96" s="5">
        <v>0.25019999999999998</v>
      </c>
      <c r="F96" s="16">
        <v>2.9999999999999997E-4</v>
      </c>
      <c r="G96" s="16">
        <v>1.1000000000000001E-3</v>
      </c>
      <c r="H96" s="16">
        <f>SUM(D96:G96)</f>
        <v>0.3281</v>
      </c>
      <c r="I96" s="6">
        <v>7557</v>
      </c>
      <c r="J96" s="8"/>
    </row>
    <row r="97" spans="1:21" x14ac:dyDescent="0.3">
      <c r="A97" s="14" t="s">
        <v>11</v>
      </c>
      <c r="B97" s="15" t="s">
        <v>12</v>
      </c>
      <c r="C97" s="14" t="s">
        <v>29</v>
      </c>
      <c r="D97" s="16">
        <v>7.6499999999999999E-2</v>
      </c>
      <c r="E97" s="5">
        <v>0.25019999999999998</v>
      </c>
      <c r="F97" s="16">
        <v>2.9999999999999997E-4</v>
      </c>
      <c r="G97" s="16">
        <v>1.1000000000000001E-3</v>
      </c>
      <c r="H97" s="16">
        <f t="shared" ref="H97:H107" si="6">SUM(D97:G97)</f>
        <v>0.3281</v>
      </c>
      <c r="I97" s="6">
        <v>7557</v>
      </c>
      <c r="J97" s="8"/>
    </row>
    <row r="98" spans="1:21" x14ac:dyDescent="0.3">
      <c r="A98" s="14" t="s">
        <v>38</v>
      </c>
      <c r="B98" s="15" t="s">
        <v>12</v>
      </c>
      <c r="C98" s="14" t="s">
        <v>29</v>
      </c>
      <c r="D98" s="16">
        <v>7.6499999999999999E-2</v>
      </c>
      <c r="E98" s="16">
        <v>0</v>
      </c>
      <c r="F98" s="16">
        <v>2.9999999999999997E-4</v>
      </c>
      <c r="G98" s="16">
        <v>1.1000000000000001E-3</v>
      </c>
      <c r="H98" s="16">
        <f t="shared" si="6"/>
        <v>7.7899999999999997E-2</v>
      </c>
      <c r="I98" s="17">
        <v>0</v>
      </c>
      <c r="J98" s="8"/>
    </row>
    <row r="99" spans="1:21" x14ac:dyDescent="0.3">
      <c r="A99" s="14" t="s">
        <v>13</v>
      </c>
      <c r="B99" s="15" t="s">
        <v>14</v>
      </c>
      <c r="C99" s="14" t="s">
        <v>29</v>
      </c>
      <c r="D99" s="16">
        <v>7.6499999999999999E-2</v>
      </c>
      <c r="E99" s="5">
        <v>0.25019999999999998</v>
      </c>
      <c r="F99" s="16">
        <v>2.9999999999999997E-4</v>
      </c>
      <c r="G99" s="16">
        <v>1.1000000000000001E-3</v>
      </c>
      <c r="H99" s="16">
        <f t="shared" si="6"/>
        <v>0.3281</v>
      </c>
      <c r="I99" s="6">
        <v>7557</v>
      </c>
      <c r="J99" s="14"/>
    </row>
    <row r="100" spans="1:21" x14ac:dyDescent="0.3">
      <c r="A100" s="14" t="s">
        <v>16</v>
      </c>
      <c r="B100" s="15" t="s">
        <v>15</v>
      </c>
      <c r="C100" s="14" t="s">
        <v>29</v>
      </c>
      <c r="D100" s="16">
        <v>7.6499999999999999E-2</v>
      </c>
      <c r="E100" s="5">
        <v>0.25019999999999998</v>
      </c>
      <c r="F100" s="16">
        <v>2.9999999999999997E-4</v>
      </c>
      <c r="G100" s="16">
        <v>1.1000000000000001E-3</v>
      </c>
      <c r="H100" s="16">
        <f t="shared" si="6"/>
        <v>0.3281</v>
      </c>
      <c r="I100" s="6">
        <v>7557</v>
      </c>
      <c r="J100" s="8"/>
    </row>
    <row r="101" spans="1:21" ht="16.2" x14ac:dyDescent="0.3">
      <c r="A101" s="14" t="s">
        <v>33</v>
      </c>
      <c r="B101" s="15" t="s">
        <v>17</v>
      </c>
      <c r="C101" s="14" t="s">
        <v>29</v>
      </c>
      <c r="D101" s="16">
        <v>7.6499999999999999E-2</v>
      </c>
      <c r="E101" s="18">
        <v>0</v>
      </c>
      <c r="F101" s="16">
        <v>2.9999999999999997E-4</v>
      </c>
      <c r="G101" s="16">
        <v>1.1000000000000001E-3</v>
      </c>
      <c r="H101" s="16">
        <f t="shared" si="6"/>
        <v>7.7899999999999997E-2</v>
      </c>
      <c r="I101" s="21">
        <v>5909</v>
      </c>
      <c r="J101" s="22" t="s">
        <v>51</v>
      </c>
      <c r="U101" s="23"/>
    </row>
    <row r="102" spans="1:21" x14ac:dyDescent="0.3">
      <c r="A102" s="14" t="s">
        <v>21</v>
      </c>
      <c r="B102" s="9" t="s">
        <v>22</v>
      </c>
      <c r="C102" s="8" t="s">
        <v>29</v>
      </c>
      <c r="D102" s="5">
        <v>7.6499999999999999E-2</v>
      </c>
      <c r="E102" s="4">
        <v>0</v>
      </c>
      <c r="F102" s="5">
        <v>2.9999999999999997E-4</v>
      </c>
      <c r="G102" s="5">
        <v>1.1000000000000001E-3</v>
      </c>
      <c r="H102" s="5">
        <f t="shared" si="6"/>
        <v>7.7899999999999997E-2</v>
      </c>
      <c r="I102" s="6">
        <v>0</v>
      </c>
      <c r="J102" s="8"/>
    </row>
    <row r="103" spans="1:21" ht="16.2" x14ac:dyDescent="0.3">
      <c r="A103" s="14" t="s">
        <v>34</v>
      </c>
      <c r="B103" s="9" t="s">
        <v>18</v>
      </c>
      <c r="C103" s="8" t="s">
        <v>31</v>
      </c>
      <c r="D103" s="5">
        <v>7.6499999999999999E-2</v>
      </c>
      <c r="E103" s="4">
        <v>0</v>
      </c>
      <c r="F103" s="5">
        <v>2.9999999999999997E-4</v>
      </c>
      <c r="G103" s="5">
        <v>1.1000000000000001E-3</v>
      </c>
      <c r="H103" s="5">
        <f t="shared" si="6"/>
        <v>7.7899999999999997E-2</v>
      </c>
      <c r="I103" s="6">
        <v>0</v>
      </c>
      <c r="J103" s="8"/>
    </row>
    <row r="104" spans="1:21" x14ac:dyDescent="0.3">
      <c r="A104" s="14" t="s">
        <v>45</v>
      </c>
      <c r="B104" s="15"/>
      <c r="C104" s="14" t="s">
        <v>29</v>
      </c>
      <c r="D104" s="16">
        <v>7.6499999999999999E-2</v>
      </c>
      <c r="E104" s="18">
        <v>0</v>
      </c>
      <c r="F104" s="16">
        <v>2.9999999999999997E-4</v>
      </c>
      <c r="G104" s="16">
        <v>1.1000000000000001E-3</v>
      </c>
      <c r="H104" s="16">
        <f t="shared" si="6"/>
        <v>7.7899999999999997E-2</v>
      </c>
      <c r="I104" s="17">
        <v>2785</v>
      </c>
      <c r="J104" s="8"/>
    </row>
    <row r="105" spans="1:21" x14ac:dyDescent="0.3">
      <c r="A105" s="14" t="s">
        <v>19</v>
      </c>
      <c r="B105" s="9" t="s">
        <v>20</v>
      </c>
      <c r="C105" s="8" t="s">
        <v>30</v>
      </c>
      <c r="D105" s="5">
        <v>7.6499999999999999E-2</v>
      </c>
      <c r="E105" s="4">
        <v>0</v>
      </c>
      <c r="F105" s="5">
        <v>2.9999999999999997E-4</v>
      </c>
      <c r="G105" s="5">
        <v>1.1000000000000001E-3</v>
      </c>
      <c r="H105" s="5">
        <f t="shared" si="6"/>
        <v>7.7899999999999997E-2</v>
      </c>
      <c r="I105" s="6">
        <v>0</v>
      </c>
      <c r="J105" s="8"/>
    </row>
    <row r="106" spans="1:21" x14ac:dyDescent="0.3">
      <c r="A106" s="14" t="s">
        <v>23</v>
      </c>
      <c r="B106" s="9" t="s">
        <v>24</v>
      </c>
      <c r="C106" s="8" t="s">
        <v>30</v>
      </c>
      <c r="D106" s="5">
        <v>7.6499999999999999E-2</v>
      </c>
      <c r="E106" s="4">
        <v>0</v>
      </c>
      <c r="F106" s="5">
        <v>2.9999999999999997E-4</v>
      </c>
      <c r="G106" s="5">
        <v>1.1000000000000001E-3</v>
      </c>
      <c r="H106" s="5">
        <f t="shared" si="6"/>
        <v>7.7899999999999997E-2</v>
      </c>
      <c r="I106" s="6">
        <v>0</v>
      </c>
      <c r="J106" s="8"/>
    </row>
    <row r="107" spans="1:21" x14ac:dyDescent="0.3">
      <c r="A107" s="14" t="s">
        <v>25</v>
      </c>
      <c r="B107" s="9" t="s">
        <v>26</v>
      </c>
      <c r="C107" s="8" t="s">
        <v>30</v>
      </c>
      <c r="D107" s="5">
        <v>7.6499999999999999E-2</v>
      </c>
      <c r="E107" s="4">
        <v>0</v>
      </c>
      <c r="F107" s="5">
        <v>2.9999999999999997E-4</v>
      </c>
      <c r="G107" s="5">
        <v>1.1000000000000001E-3</v>
      </c>
      <c r="H107" s="5">
        <f t="shared" si="6"/>
        <v>7.7899999999999997E-2</v>
      </c>
      <c r="I107" s="6">
        <v>0</v>
      </c>
      <c r="J107" s="8"/>
    </row>
  </sheetData>
  <mergeCells count="5">
    <mergeCell ref="A24:I24"/>
    <mergeCell ref="A3:I3"/>
    <mergeCell ref="A50:I50"/>
    <mergeCell ref="A71:I71"/>
    <mergeCell ref="A91:I91"/>
  </mergeCells>
  <hyperlinks>
    <hyperlink ref="N2" r:id="rId1" xr:uid="{0B71E2D2-D4A5-423B-8A93-3128183F8052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Barbara</dc:creator>
  <cp:lastModifiedBy>Guzman, Suhail M</cp:lastModifiedBy>
  <dcterms:created xsi:type="dcterms:W3CDTF">2019-02-18T19:42:29Z</dcterms:created>
  <dcterms:modified xsi:type="dcterms:W3CDTF">2023-11-09T03:32:37Z</dcterms:modified>
</cp:coreProperties>
</file>